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120" windowHeight="844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K40" i="1"/>
  <c r="J40"/>
  <c r="I40"/>
  <c r="H40"/>
  <c r="G40"/>
  <c r="K39"/>
  <c r="J39"/>
  <c r="I39"/>
  <c r="H39"/>
  <c r="G39"/>
  <c r="K38"/>
  <c r="J38"/>
  <c r="I38"/>
  <c r="H38"/>
  <c r="G38"/>
  <c r="K37"/>
  <c r="J37"/>
  <c r="I37"/>
  <c r="H37"/>
  <c r="G37"/>
  <c r="K36"/>
  <c r="J36"/>
  <c r="I36"/>
  <c r="H36"/>
  <c r="G36"/>
  <c r="G31"/>
  <c r="H31"/>
  <c r="I31"/>
  <c r="J31"/>
  <c r="K31"/>
  <c r="K34"/>
  <c r="J34"/>
  <c r="K33"/>
  <c r="K32"/>
  <c r="E35"/>
  <c r="C35"/>
  <c r="K29"/>
  <c r="I29"/>
  <c r="J28"/>
  <c r="H27"/>
  <c r="E30"/>
  <c r="I26"/>
  <c r="I23"/>
  <c r="K22"/>
  <c r="J22"/>
  <c r="I22"/>
  <c r="E25"/>
  <c r="J21"/>
  <c r="K19"/>
  <c r="J18"/>
  <c r="K18"/>
  <c r="K17"/>
  <c r="J17"/>
  <c r="I17"/>
  <c r="I16"/>
  <c r="K16"/>
  <c r="J16"/>
  <c r="J14"/>
  <c r="I14"/>
  <c r="E38"/>
  <c r="J13"/>
  <c r="F37"/>
  <c r="I11"/>
  <c r="K12" l="1"/>
  <c r="K13"/>
  <c r="H17"/>
  <c r="K21"/>
  <c r="K23"/>
  <c r="D30"/>
  <c r="G28"/>
  <c r="D35"/>
  <c r="G34"/>
  <c r="H34"/>
  <c r="D36"/>
  <c r="C38"/>
  <c r="E39"/>
  <c r="C20"/>
  <c r="G21"/>
  <c r="H11"/>
  <c r="C37"/>
  <c r="I12"/>
  <c r="F38"/>
  <c r="D39"/>
  <c r="K14"/>
  <c r="F20"/>
  <c r="I18"/>
  <c r="I19"/>
  <c r="F25"/>
  <c r="J25" s="1"/>
  <c r="H23"/>
  <c r="G24"/>
  <c r="I24"/>
  <c r="F30"/>
  <c r="J30" s="1"/>
  <c r="K27"/>
  <c r="K28"/>
  <c r="J29"/>
  <c r="F35"/>
  <c r="J35" s="1"/>
  <c r="I32"/>
  <c r="H29"/>
  <c r="E36"/>
  <c r="F39"/>
  <c r="K24"/>
  <c r="I28"/>
  <c r="D37"/>
  <c r="H13"/>
  <c r="H19"/>
  <c r="H21"/>
  <c r="J24"/>
  <c r="K26"/>
  <c r="I27"/>
  <c r="H32"/>
  <c r="G33"/>
  <c r="I33"/>
  <c r="J11"/>
  <c r="G14"/>
  <c r="F15"/>
  <c r="G18"/>
  <c r="E20"/>
  <c r="J20" s="1"/>
  <c r="J23"/>
  <c r="J32"/>
  <c r="F36"/>
  <c r="C39"/>
  <c r="E15"/>
  <c r="J15" s="1"/>
  <c r="H16"/>
  <c r="G17"/>
  <c r="D20"/>
  <c r="K20" s="1"/>
  <c r="C25"/>
  <c r="J26"/>
  <c r="G29"/>
  <c r="G11"/>
  <c r="K11"/>
  <c r="J12"/>
  <c r="I13"/>
  <c r="H14"/>
  <c r="C15"/>
  <c r="H18"/>
  <c r="G19"/>
  <c r="I21"/>
  <c r="H22"/>
  <c r="G23"/>
  <c r="H26"/>
  <c r="G27"/>
  <c r="G32"/>
  <c r="J33"/>
  <c r="I34"/>
  <c r="H35"/>
  <c r="C36"/>
  <c r="J19"/>
  <c r="G22"/>
  <c r="D25"/>
  <c r="G26"/>
  <c r="J27"/>
  <c r="C30"/>
  <c r="G35"/>
  <c r="E37"/>
  <c r="D38"/>
  <c r="H12"/>
  <c r="G13"/>
  <c r="H24"/>
  <c r="H28"/>
  <c r="H33"/>
  <c r="G12"/>
  <c r="D15"/>
  <c r="K15" s="1"/>
  <c r="G16"/>
  <c r="F40" l="1"/>
  <c r="I20"/>
  <c r="G20"/>
  <c r="K25"/>
  <c r="H20"/>
  <c r="K30"/>
  <c r="C40"/>
  <c r="D40"/>
  <c r="I35"/>
  <c r="K35"/>
  <c r="E40"/>
  <c r="H15"/>
  <c r="G15"/>
  <c r="I15"/>
  <c r="G25"/>
  <c r="H25"/>
  <c r="I25"/>
  <c r="I30"/>
  <c r="H30"/>
  <c r="G30"/>
</calcChain>
</file>

<file path=xl/sharedStrings.xml><?xml version="1.0" encoding="utf-8"?>
<sst xmlns="http://schemas.openxmlformats.org/spreadsheetml/2006/main" count="56" uniqueCount="29">
  <si>
    <t>Municipio</t>
  </si>
  <si>
    <t>Sostenimiento</t>
  </si>
  <si>
    <t>Docentes</t>
  </si>
  <si>
    <t>Escuelas</t>
  </si>
  <si>
    <t>Ensenada</t>
  </si>
  <si>
    <t>Mexicali</t>
  </si>
  <si>
    <t>Tecate</t>
  </si>
  <si>
    <t>Tijuana</t>
  </si>
  <si>
    <t>Baja California</t>
  </si>
  <si>
    <t>Alumnos</t>
  </si>
  <si>
    <t>Grupos</t>
  </si>
  <si>
    <t>Escuela</t>
  </si>
  <si>
    <t>Grupo</t>
  </si>
  <si>
    <t>Docente</t>
  </si>
  <si>
    <t>Total</t>
  </si>
  <si>
    <t>Departamento de Información y Estadística Educativa</t>
  </si>
  <si>
    <t>SISTEMA EDUCATIVO ESTATAL</t>
  </si>
  <si>
    <t>Dirección de Planeación, Programación y Presupuesto</t>
  </si>
  <si>
    <t>Relación Alumnos, Grupos, Docentes y Escuelas por Sostenimiento</t>
  </si>
  <si>
    <t>Relación Alumno</t>
  </si>
  <si>
    <t>Relación Grupo</t>
  </si>
  <si>
    <t>Relación Docente</t>
  </si>
  <si>
    <t xml:space="preserve"> Federal</t>
  </si>
  <si>
    <t xml:space="preserve"> Federalizado</t>
  </si>
  <si>
    <t xml:space="preserve"> Estatal</t>
  </si>
  <si>
    <t xml:space="preserve"> Particular</t>
  </si>
  <si>
    <t>Playas de Rosarito</t>
  </si>
  <si>
    <t>Educación Preescolar,  Ciclo Escolar 2014-2015</t>
  </si>
  <si>
    <t>Relación Alumno-Grupos, Docentes y Escuelas en Educación Preescolar,  2014-2015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</si>
</sst>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color indexed="9"/>
      <name val="Tahoma"/>
      <family val="2"/>
    </font>
    <font>
      <b/>
      <sz val="10"/>
      <name val="Tahoma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b/>
      <sz val="8"/>
      <color rgb="FF002060"/>
      <name val="Tahoma"/>
      <family val="2"/>
    </font>
    <font>
      <sz val="9"/>
      <color rgb="FF002060"/>
      <name val="Tahoma"/>
      <family val="2"/>
    </font>
    <font>
      <sz val="8"/>
      <color rgb="FF002060"/>
      <name val="Tahoma"/>
      <family val="2"/>
    </font>
    <font>
      <b/>
      <sz val="9"/>
      <color rgb="FF0020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3" fillId="2" borderId="0" xfId="0" applyFont="1" applyFill="1" applyBorder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 wrapText="1"/>
    </xf>
    <xf numFmtId="3" fontId="10" fillId="0" borderId="7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 wrapText="1"/>
    </xf>
    <xf numFmtId="3" fontId="12" fillId="4" borderId="7" xfId="1" applyNumberFormat="1" applyFont="1" applyFill="1" applyBorder="1" applyAlignment="1">
      <alignment horizontal="center" vertical="center"/>
    </xf>
    <xf numFmtId="3" fontId="12" fillId="4" borderId="0" xfId="1" applyNumberFormat="1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 vertical="center"/>
    </xf>
    <xf numFmtId="3" fontId="12" fillId="5" borderId="0" xfId="0" applyNumberFormat="1" applyFont="1" applyFill="1" applyBorder="1" applyAlignment="1">
      <alignment horizontal="center" vertical="center"/>
    </xf>
    <xf numFmtId="1" fontId="12" fillId="5" borderId="7" xfId="0" applyNumberFormat="1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 wrapText="1"/>
    </xf>
    <xf numFmtId="3" fontId="12" fillId="4" borderId="9" xfId="1" applyNumberFormat="1" applyFont="1" applyFill="1" applyBorder="1" applyAlignment="1">
      <alignment horizontal="center" vertical="center"/>
    </xf>
    <xf numFmtId="3" fontId="12" fillId="4" borderId="8" xfId="1" applyNumberFormat="1" applyFont="1" applyFill="1" applyBorder="1" applyAlignment="1">
      <alignment horizontal="center" vertical="center"/>
    </xf>
    <xf numFmtId="1" fontId="12" fillId="5" borderId="8" xfId="0" applyNumberFormat="1" applyFont="1" applyFill="1" applyBorder="1" applyAlignment="1">
      <alignment horizontal="center" vertical="center"/>
    </xf>
    <xf numFmtId="3" fontId="12" fillId="5" borderId="8" xfId="0" applyNumberFormat="1" applyFont="1" applyFill="1" applyBorder="1" applyAlignment="1">
      <alignment horizontal="center" vertical="center"/>
    </xf>
    <xf numFmtId="1" fontId="12" fillId="5" borderId="9" xfId="0" applyNumberFormat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left" vertical="center" wrapText="1"/>
    </xf>
    <xf numFmtId="3" fontId="8" fillId="3" borderId="7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Hoja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showGridLines="0" tabSelected="1" workbookViewId="0">
      <selection activeCell="M26" sqref="M26"/>
    </sheetView>
  </sheetViews>
  <sheetFormatPr baseColWidth="10" defaultRowHeight="12.75"/>
  <cols>
    <col min="1" max="1" width="14.5703125" style="1" bestFit="1" customWidth="1"/>
    <col min="2" max="2" width="14.140625" style="1" bestFit="1" customWidth="1"/>
    <col min="3" max="3" width="8.85546875" style="1" bestFit="1" customWidth="1"/>
    <col min="4" max="4" width="9.7109375" style="1" bestFit="1" customWidth="1"/>
    <col min="5" max="5" width="9.7109375" style="1" customWidth="1"/>
    <col min="6" max="6" width="8.85546875" style="1" bestFit="1" customWidth="1"/>
    <col min="7" max="11" width="9" style="1" bestFit="1" customWidth="1"/>
    <col min="12" max="16384" width="11.42578125" style="1"/>
  </cols>
  <sheetData>
    <row r="1" spans="1:11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>
      <c r="A3" s="50" t="s">
        <v>15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50" t="s">
        <v>18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>
      <c r="A6" s="50" t="s">
        <v>27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4.25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1.75" customHeight="1" thickTop="1" thickBot="1">
      <c r="A8" s="40" t="s">
        <v>28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20.25" customHeight="1" thickTop="1" thickBot="1">
      <c r="A9" s="41" t="s">
        <v>0</v>
      </c>
      <c r="B9" s="43" t="s">
        <v>1</v>
      </c>
      <c r="C9" s="43" t="s">
        <v>9</v>
      </c>
      <c r="D9" s="41" t="s">
        <v>10</v>
      </c>
      <c r="E9" s="43" t="s">
        <v>2</v>
      </c>
      <c r="F9" s="43" t="s">
        <v>3</v>
      </c>
      <c r="G9" s="47" t="s">
        <v>19</v>
      </c>
      <c r="H9" s="48"/>
      <c r="I9" s="49"/>
      <c r="J9" s="4" t="s">
        <v>20</v>
      </c>
      <c r="K9" s="5" t="s">
        <v>21</v>
      </c>
    </row>
    <row r="10" spans="1:11" ht="17.25" customHeight="1" thickTop="1">
      <c r="A10" s="42"/>
      <c r="B10" s="44"/>
      <c r="C10" s="45"/>
      <c r="D10" s="46"/>
      <c r="E10" s="45"/>
      <c r="F10" s="45"/>
      <c r="G10" s="6" t="s">
        <v>12</v>
      </c>
      <c r="H10" s="6" t="s">
        <v>13</v>
      </c>
      <c r="I10" s="6" t="s">
        <v>11</v>
      </c>
      <c r="J10" s="7" t="s">
        <v>11</v>
      </c>
      <c r="K10" s="6" t="s">
        <v>11</v>
      </c>
    </row>
    <row r="11" spans="1:11">
      <c r="A11" s="36" t="s">
        <v>4</v>
      </c>
      <c r="B11" s="8" t="s">
        <v>22</v>
      </c>
      <c r="C11" s="9">
        <v>411</v>
      </c>
      <c r="D11" s="9">
        <v>45</v>
      </c>
      <c r="E11" s="9">
        <v>41</v>
      </c>
      <c r="F11" s="9">
        <v>45</v>
      </c>
      <c r="G11" s="10">
        <f t="shared" ref="G11:G30" si="0">C11/D11</f>
        <v>9.1333333333333329</v>
      </c>
      <c r="H11" s="10">
        <f t="shared" ref="H11:H30" si="1">C11/E11</f>
        <v>10.024390243902438</v>
      </c>
      <c r="I11" s="10">
        <f t="shared" ref="I11:I30" si="2">C11/F11</f>
        <v>9.1333333333333329</v>
      </c>
      <c r="J11" s="9">
        <f>D11/F11</f>
        <v>1</v>
      </c>
      <c r="K11" s="10">
        <f>E11/F11</f>
        <v>0.91111111111111109</v>
      </c>
    </row>
    <row r="12" spans="1:11">
      <c r="A12" s="37"/>
      <c r="B12" s="8" t="s">
        <v>23</v>
      </c>
      <c r="C12" s="9">
        <v>10900</v>
      </c>
      <c r="D12" s="9">
        <v>495</v>
      </c>
      <c r="E12" s="9">
        <v>480</v>
      </c>
      <c r="F12" s="9">
        <v>150</v>
      </c>
      <c r="G12" s="10">
        <f t="shared" si="0"/>
        <v>22.020202020202021</v>
      </c>
      <c r="H12" s="10">
        <f t="shared" si="1"/>
        <v>22.708333333333332</v>
      </c>
      <c r="I12" s="10">
        <f t="shared" si="2"/>
        <v>72.666666666666671</v>
      </c>
      <c r="J12" s="9">
        <f>D12/F12</f>
        <v>3.3</v>
      </c>
      <c r="K12" s="10">
        <f>E12/F12</f>
        <v>3.2</v>
      </c>
    </row>
    <row r="13" spans="1:11">
      <c r="A13" s="37"/>
      <c r="B13" s="8" t="s">
        <v>24</v>
      </c>
      <c r="C13" s="9">
        <v>4761</v>
      </c>
      <c r="D13" s="9">
        <v>213</v>
      </c>
      <c r="E13" s="9">
        <v>211</v>
      </c>
      <c r="F13" s="9">
        <v>55</v>
      </c>
      <c r="G13" s="10">
        <f t="shared" si="0"/>
        <v>22.35211267605634</v>
      </c>
      <c r="H13" s="10">
        <f t="shared" si="1"/>
        <v>22.563981042654028</v>
      </c>
      <c r="I13" s="10">
        <f t="shared" si="2"/>
        <v>86.563636363636363</v>
      </c>
      <c r="J13" s="9">
        <f>D13/F13</f>
        <v>3.8727272727272726</v>
      </c>
      <c r="K13" s="10">
        <f>E13/F13</f>
        <v>3.8363636363636364</v>
      </c>
    </row>
    <row r="14" spans="1:11">
      <c r="A14" s="37"/>
      <c r="B14" s="8" t="s">
        <v>25</v>
      </c>
      <c r="C14" s="9">
        <v>1910</v>
      </c>
      <c r="D14" s="9">
        <v>145</v>
      </c>
      <c r="E14" s="9">
        <v>126</v>
      </c>
      <c r="F14" s="9">
        <v>49</v>
      </c>
      <c r="G14" s="10">
        <f t="shared" si="0"/>
        <v>13.172413793103448</v>
      </c>
      <c r="H14" s="10">
        <f t="shared" si="1"/>
        <v>15.158730158730158</v>
      </c>
      <c r="I14" s="10">
        <f t="shared" si="2"/>
        <v>38.979591836734691</v>
      </c>
      <c r="J14" s="9">
        <f>D14/F14</f>
        <v>2.9591836734693877</v>
      </c>
      <c r="K14" s="10">
        <f>E14/F14</f>
        <v>2.5714285714285716</v>
      </c>
    </row>
    <row r="15" spans="1:11">
      <c r="A15" s="37"/>
      <c r="B15" s="11" t="s">
        <v>14</v>
      </c>
      <c r="C15" s="12">
        <f>SUM(C11:C14)</f>
        <v>17982</v>
      </c>
      <c r="D15" s="13">
        <f>SUM(D11:D14)</f>
        <v>898</v>
      </c>
      <c r="E15" s="12">
        <f>SUM(E11:E14)</f>
        <v>858</v>
      </c>
      <c r="F15" s="12">
        <f>SUM(F11:F14)</f>
        <v>299</v>
      </c>
      <c r="G15" s="14">
        <f t="shared" si="0"/>
        <v>20.024498886414253</v>
      </c>
      <c r="H15" s="14">
        <f t="shared" si="1"/>
        <v>20.958041958041957</v>
      </c>
      <c r="I15" s="15">
        <f t="shared" si="2"/>
        <v>60.140468227424748</v>
      </c>
      <c r="J15" s="16">
        <f>E15/F15</f>
        <v>2.8695652173913042</v>
      </c>
      <c r="K15" s="14">
        <f>D15/F15</f>
        <v>3.0033444816053514</v>
      </c>
    </row>
    <row r="16" spans="1:11">
      <c r="A16" s="36" t="s">
        <v>5</v>
      </c>
      <c r="B16" s="8" t="s">
        <v>22</v>
      </c>
      <c r="C16" s="9">
        <v>484</v>
      </c>
      <c r="D16" s="9">
        <v>42</v>
      </c>
      <c r="E16" s="9">
        <v>40</v>
      </c>
      <c r="F16" s="9">
        <v>42</v>
      </c>
      <c r="G16" s="17">
        <f t="shared" si="0"/>
        <v>11.523809523809524</v>
      </c>
      <c r="H16" s="17">
        <f t="shared" si="1"/>
        <v>12.1</v>
      </c>
      <c r="I16" s="18">
        <f t="shared" si="2"/>
        <v>11.523809523809524</v>
      </c>
      <c r="J16" s="19">
        <f>D16/F16</f>
        <v>1</v>
      </c>
      <c r="K16" s="17">
        <f>E16/F16</f>
        <v>0.95238095238095233</v>
      </c>
    </row>
    <row r="17" spans="1:11">
      <c r="A17" s="38"/>
      <c r="B17" s="8" t="s">
        <v>23</v>
      </c>
      <c r="C17" s="9">
        <v>18899</v>
      </c>
      <c r="D17" s="9">
        <v>818</v>
      </c>
      <c r="E17" s="9">
        <v>815</v>
      </c>
      <c r="F17" s="9">
        <v>210</v>
      </c>
      <c r="G17" s="17">
        <f t="shared" si="0"/>
        <v>23.103911980440099</v>
      </c>
      <c r="H17" s="17">
        <f t="shared" si="1"/>
        <v>23.188957055214726</v>
      </c>
      <c r="I17" s="18">
        <f t="shared" si="2"/>
        <v>89.995238095238093</v>
      </c>
      <c r="J17" s="19">
        <f>D17/F17</f>
        <v>3.8952380952380952</v>
      </c>
      <c r="K17" s="17">
        <f>E17/F17</f>
        <v>3.8809523809523809</v>
      </c>
    </row>
    <row r="18" spans="1:11">
      <c r="A18" s="38"/>
      <c r="B18" s="8" t="s">
        <v>24</v>
      </c>
      <c r="C18" s="9">
        <v>10350</v>
      </c>
      <c r="D18" s="9">
        <v>443</v>
      </c>
      <c r="E18" s="9">
        <v>442</v>
      </c>
      <c r="F18" s="9">
        <v>91</v>
      </c>
      <c r="G18" s="17">
        <f t="shared" si="0"/>
        <v>23.363431151241535</v>
      </c>
      <c r="H18" s="17">
        <f t="shared" si="1"/>
        <v>23.41628959276018</v>
      </c>
      <c r="I18" s="18">
        <f t="shared" si="2"/>
        <v>113.73626373626374</v>
      </c>
      <c r="J18" s="19">
        <f>D18/F18</f>
        <v>4.8681318681318677</v>
      </c>
      <c r="K18" s="17">
        <f>E18/F18</f>
        <v>4.8571428571428568</v>
      </c>
    </row>
    <row r="19" spans="1:11">
      <c r="A19" s="38"/>
      <c r="B19" s="8" t="s">
        <v>25</v>
      </c>
      <c r="C19" s="9">
        <v>4543</v>
      </c>
      <c r="D19" s="9">
        <v>282</v>
      </c>
      <c r="E19" s="9">
        <v>257</v>
      </c>
      <c r="F19" s="9">
        <v>93</v>
      </c>
      <c r="G19" s="17">
        <f t="shared" si="0"/>
        <v>16.109929078014183</v>
      </c>
      <c r="H19" s="17">
        <f t="shared" si="1"/>
        <v>17.677042801556421</v>
      </c>
      <c r="I19" s="18">
        <f t="shared" si="2"/>
        <v>48.8494623655914</v>
      </c>
      <c r="J19" s="19">
        <f>D19/F19</f>
        <v>3.032258064516129</v>
      </c>
      <c r="K19" s="17">
        <f>E19/F19</f>
        <v>2.763440860215054</v>
      </c>
    </row>
    <row r="20" spans="1:11">
      <c r="A20" s="38"/>
      <c r="B20" s="11" t="s">
        <v>14</v>
      </c>
      <c r="C20" s="12">
        <f>SUM(C16:C19)</f>
        <v>34276</v>
      </c>
      <c r="D20" s="13">
        <f>SUM(D16:D19)</f>
        <v>1585</v>
      </c>
      <c r="E20" s="12">
        <f>SUM(E16:E19)</f>
        <v>1554</v>
      </c>
      <c r="F20" s="12">
        <f>SUM(F16:F19)</f>
        <v>436</v>
      </c>
      <c r="G20" s="14">
        <f t="shared" si="0"/>
        <v>21.625236593059938</v>
      </c>
      <c r="H20" s="14">
        <f t="shared" si="1"/>
        <v>22.056628056628057</v>
      </c>
      <c r="I20" s="15">
        <f t="shared" si="2"/>
        <v>78.614678899082563</v>
      </c>
      <c r="J20" s="16">
        <f>E20/F20</f>
        <v>3.5642201834862384</v>
      </c>
      <c r="K20" s="14">
        <f>D20/F20</f>
        <v>3.6353211009174311</v>
      </c>
    </row>
    <row r="21" spans="1:11">
      <c r="A21" s="36" t="s">
        <v>6</v>
      </c>
      <c r="B21" s="8" t="s">
        <v>22</v>
      </c>
      <c r="C21" s="9">
        <v>62</v>
      </c>
      <c r="D21" s="9">
        <v>7</v>
      </c>
      <c r="E21" s="9">
        <v>7</v>
      </c>
      <c r="F21" s="9">
        <v>7</v>
      </c>
      <c r="G21" s="17">
        <f t="shared" si="0"/>
        <v>8.8571428571428577</v>
      </c>
      <c r="H21" s="17">
        <f t="shared" si="1"/>
        <v>8.8571428571428577</v>
      </c>
      <c r="I21" s="18">
        <f t="shared" si="2"/>
        <v>8.8571428571428577</v>
      </c>
      <c r="J21" s="19">
        <f>D21/F21</f>
        <v>1</v>
      </c>
      <c r="K21" s="17">
        <f>E21/F21</f>
        <v>1</v>
      </c>
    </row>
    <row r="22" spans="1:11">
      <c r="A22" s="38"/>
      <c r="B22" s="8" t="s">
        <v>23</v>
      </c>
      <c r="C22" s="9">
        <v>2646</v>
      </c>
      <c r="D22" s="9">
        <v>121</v>
      </c>
      <c r="E22" s="9">
        <v>120</v>
      </c>
      <c r="F22" s="9">
        <v>30</v>
      </c>
      <c r="G22" s="17">
        <f t="shared" si="0"/>
        <v>21.867768595041323</v>
      </c>
      <c r="H22" s="17">
        <f t="shared" si="1"/>
        <v>22.05</v>
      </c>
      <c r="I22" s="18">
        <f t="shared" si="2"/>
        <v>88.2</v>
      </c>
      <c r="J22" s="19">
        <f>D22/F22</f>
        <v>4.0333333333333332</v>
      </c>
      <c r="K22" s="17">
        <f>E22/F22</f>
        <v>4</v>
      </c>
    </row>
    <row r="23" spans="1:11">
      <c r="A23" s="38"/>
      <c r="B23" s="8" t="s">
        <v>24</v>
      </c>
      <c r="C23" s="9">
        <v>640</v>
      </c>
      <c r="D23" s="9">
        <v>32</v>
      </c>
      <c r="E23" s="9">
        <v>32</v>
      </c>
      <c r="F23" s="9">
        <v>12</v>
      </c>
      <c r="G23" s="17">
        <f t="shared" si="0"/>
        <v>20</v>
      </c>
      <c r="H23" s="17">
        <f t="shared" si="1"/>
        <v>20</v>
      </c>
      <c r="I23" s="18">
        <f t="shared" si="2"/>
        <v>53.333333333333336</v>
      </c>
      <c r="J23" s="19">
        <f>D23/F23</f>
        <v>2.6666666666666665</v>
      </c>
      <c r="K23" s="17">
        <f>E23/F23</f>
        <v>2.6666666666666665</v>
      </c>
    </row>
    <row r="24" spans="1:11">
      <c r="A24" s="38"/>
      <c r="B24" s="8" t="s">
        <v>25</v>
      </c>
      <c r="C24" s="9">
        <v>360</v>
      </c>
      <c r="D24" s="9">
        <v>30</v>
      </c>
      <c r="E24" s="9">
        <v>28</v>
      </c>
      <c r="F24" s="9">
        <v>12</v>
      </c>
      <c r="G24" s="17">
        <f t="shared" si="0"/>
        <v>12</v>
      </c>
      <c r="H24" s="17">
        <f t="shared" si="1"/>
        <v>12.857142857142858</v>
      </c>
      <c r="I24" s="18">
        <f t="shared" si="2"/>
        <v>30</v>
      </c>
      <c r="J24" s="19">
        <f>D24/F24</f>
        <v>2.5</v>
      </c>
      <c r="K24" s="17">
        <f>E24/F24</f>
        <v>2.3333333333333335</v>
      </c>
    </row>
    <row r="25" spans="1:11">
      <c r="A25" s="38"/>
      <c r="B25" s="11" t="s">
        <v>14</v>
      </c>
      <c r="C25" s="12">
        <f>SUM(C21:C24)</f>
        <v>3708</v>
      </c>
      <c r="D25" s="13">
        <f>SUM(D21:D24)</f>
        <v>190</v>
      </c>
      <c r="E25" s="12">
        <f>SUM(E21:E24)</f>
        <v>187</v>
      </c>
      <c r="F25" s="12">
        <f>SUM(F21:F24)</f>
        <v>61</v>
      </c>
      <c r="G25" s="14">
        <f t="shared" si="0"/>
        <v>19.515789473684212</v>
      </c>
      <c r="H25" s="14">
        <f t="shared" si="1"/>
        <v>19.828877005347593</v>
      </c>
      <c r="I25" s="15">
        <f t="shared" si="2"/>
        <v>60.786885245901637</v>
      </c>
      <c r="J25" s="16">
        <f>E25/F25</f>
        <v>3.0655737704918034</v>
      </c>
      <c r="K25" s="14">
        <f>D25/F25</f>
        <v>3.1147540983606556</v>
      </c>
    </row>
    <row r="26" spans="1:11">
      <c r="A26" s="36" t="s">
        <v>7</v>
      </c>
      <c r="B26" s="8" t="s">
        <v>22</v>
      </c>
      <c r="C26" s="9">
        <v>249</v>
      </c>
      <c r="D26" s="9">
        <v>11</v>
      </c>
      <c r="E26" s="9">
        <v>11</v>
      </c>
      <c r="F26" s="9">
        <v>11</v>
      </c>
      <c r="G26" s="17">
        <f t="shared" si="0"/>
        <v>22.636363636363637</v>
      </c>
      <c r="H26" s="17">
        <f t="shared" si="1"/>
        <v>22.636363636363637</v>
      </c>
      <c r="I26" s="18">
        <f t="shared" si="2"/>
        <v>22.636363636363637</v>
      </c>
      <c r="J26" s="19">
        <f>D26/F26</f>
        <v>1</v>
      </c>
      <c r="K26" s="17">
        <f>E26/F26</f>
        <v>1</v>
      </c>
    </row>
    <row r="27" spans="1:11">
      <c r="A27" s="38"/>
      <c r="B27" s="8" t="s">
        <v>23</v>
      </c>
      <c r="C27" s="9">
        <v>26861</v>
      </c>
      <c r="D27" s="9">
        <v>1041</v>
      </c>
      <c r="E27" s="9">
        <v>1034</v>
      </c>
      <c r="F27" s="9">
        <v>211</v>
      </c>
      <c r="G27" s="17">
        <f t="shared" si="0"/>
        <v>25.803073967339095</v>
      </c>
      <c r="H27" s="17">
        <f t="shared" si="1"/>
        <v>25.977756286266924</v>
      </c>
      <c r="I27" s="18">
        <f t="shared" si="2"/>
        <v>127.30331753554502</v>
      </c>
      <c r="J27" s="19">
        <f>D27/F27</f>
        <v>4.9336492890995265</v>
      </c>
      <c r="K27" s="17">
        <f>E27/F27</f>
        <v>4.9004739336492893</v>
      </c>
    </row>
    <row r="28" spans="1:11">
      <c r="A28" s="38"/>
      <c r="B28" s="8" t="s">
        <v>24</v>
      </c>
      <c r="C28" s="9">
        <v>11193</v>
      </c>
      <c r="D28" s="9">
        <v>430</v>
      </c>
      <c r="E28" s="9">
        <v>430</v>
      </c>
      <c r="F28" s="9">
        <v>86</v>
      </c>
      <c r="G28" s="17">
        <f t="shared" si="0"/>
        <v>26.030232558139534</v>
      </c>
      <c r="H28" s="17">
        <f t="shared" si="1"/>
        <v>26.030232558139534</v>
      </c>
      <c r="I28" s="18">
        <f t="shared" si="2"/>
        <v>130.15116279069767</v>
      </c>
      <c r="J28" s="19">
        <f>D28/F28</f>
        <v>5</v>
      </c>
      <c r="K28" s="17">
        <f>E28/F28</f>
        <v>5</v>
      </c>
    </row>
    <row r="29" spans="1:11">
      <c r="A29" s="38"/>
      <c r="B29" s="8" t="s">
        <v>25</v>
      </c>
      <c r="C29" s="9">
        <v>9290</v>
      </c>
      <c r="D29" s="9">
        <v>646</v>
      </c>
      <c r="E29" s="9">
        <v>633</v>
      </c>
      <c r="F29" s="9">
        <v>272</v>
      </c>
      <c r="G29" s="17">
        <f t="shared" si="0"/>
        <v>14.380804953560371</v>
      </c>
      <c r="H29" s="17">
        <f t="shared" si="1"/>
        <v>14.676145339652448</v>
      </c>
      <c r="I29" s="18">
        <f t="shared" si="2"/>
        <v>34.154411764705884</v>
      </c>
      <c r="J29" s="19">
        <f>D29/F29</f>
        <v>2.375</v>
      </c>
      <c r="K29" s="17">
        <f>E29/F29</f>
        <v>2.3272058823529411</v>
      </c>
    </row>
    <row r="30" spans="1:11">
      <c r="A30" s="38"/>
      <c r="B30" s="11" t="s">
        <v>14</v>
      </c>
      <c r="C30" s="12">
        <f>SUM(C26:C29)</f>
        <v>47593</v>
      </c>
      <c r="D30" s="13">
        <f>SUM(D26:D29)</f>
        <v>2128</v>
      </c>
      <c r="E30" s="12">
        <f>SUM(E26:E29)</f>
        <v>2108</v>
      </c>
      <c r="F30" s="12">
        <f>SUM(F26:F29)</f>
        <v>580</v>
      </c>
      <c r="G30" s="14">
        <f t="shared" si="0"/>
        <v>22.36513157894737</v>
      </c>
      <c r="H30" s="14">
        <f t="shared" si="1"/>
        <v>22.577324478178369</v>
      </c>
      <c r="I30" s="15">
        <f t="shared" si="2"/>
        <v>82.056896551724137</v>
      </c>
      <c r="J30" s="16">
        <f>E30/F30</f>
        <v>3.6344827586206896</v>
      </c>
      <c r="K30" s="14">
        <f>D30/F30</f>
        <v>3.6689655172413791</v>
      </c>
    </row>
    <row r="31" spans="1:11" ht="14.25" customHeight="1">
      <c r="A31" s="36" t="s">
        <v>26</v>
      </c>
      <c r="B31" s="8" t="s">
        <v>22</v>
      </c>
      <c r="C31" s="9">
        <v>16</v>
      </c>
      <c r="D31" s="9">
        <v>3</v>
      </c>
      <c r="E31" s="9">
        <v>3</v>
      </c>
      <c r="F31" s="9">
        <v>3</v>
      </c>
      <c r="G31" s="17">
        <f>C31/D31</f>
        <v>5.333333333333333</v>
      </c>
      <c r="H31" s="17">
        <f>C31/E31</f>
        <v>5.333333333333333</v>
      </c>
      <c r="I31" s="18">
        <f>C31/F31</f>
        <v>5.333333333333333</v>
      </c>
      <c r="J31" s="19">
        <f>D31/F31</f>
        <v>1</v>
      </c>
      <c r="K31" s="17">
        <f>E31/F31</f>
        <v>1</v>
      </c>
    </row>
    <row r="32" spans="1:11">
      <c r="A32" s="37"/>
      <c r="B32" s="8" t="s">
        <v>23</v>
      </c>
      <c r="C32" s="9">
        <v>2396</v>
      </c>
      <c r="D32" s="9">
        <v>107</v>
      </c>
      <c r="E32" s="9">
        <v>107</v>
      </c>
      <c r="F32" s="9">
        <v>30</v>
      </c>
      <c r="G32" s="17">
        <f>C32/D32</f>
        <v>22.392523364485982</v>
      </c>
      <c r="H32" s="17">
        <f>C32/E32</f>
        <v>22.392523364485982</v>
      </c>
      <c r="I32" s="18">
        <f>C32/F32</f>
        <v>79.86666666666666</v>
      </c>
      <c r="J32" s="19">
        <f>D32/F32</f>
        <v>3.5666666666666669</v>
      </c>
      <c r="K32" s="17">
        <f>E32/F32</f>
        <v>3.5666666666666669</v>
      </c>
    </row>
    <row r="33" spans="1:11">
      <c r="A33" s="37"/>
      <c r="B33" s="8" t="s">
        <v>24</v>
      </c>
      <c r="C33" s="9">
        <v>627</v>
      </c>
      <c r="D33" s="9">
        <v>27</v>
      </c>
      <c r="E33" s="9">
        <v>27</v>
      </c>
      <c r="F33" s="9">
        <v>7</v>
      </c>
      <c r="G33" s="17">
        <f>C33/D33</f>
        <v>23.222222222222221</v>
      </c>
      <c r="H33" s="17">
        <f>C33/E33</f>
        <v>23.222222222222221</v>
      </c>
      <c r="I33" s="18">
        <f>C33/F33</f>
        <v>89.571428571428569</v>
      </c>
      <c r="J33" s="19">
        <f>D33/F33</f>
        <v>3.8571428571428572</v>
      </c>
      <c r="K33" s="17">
        <f>E33/F33</f>
        <v>3.8571428571428572</v>
      </c>
    </row>
    <row r="34" spans="1:11">
      <c r="A34" s="37"/>
      <c r="B34" s="8" t="s">
        <v>25</v>
      </c>
      <c r="C34" s="9">
        <v>625</v>
      </c>
      <c r="D34" s="9">
        <v>43</v>
      </c>
      <c r="E34" s="9">
        <v>41</v>
      </c>
      <c r="F34" s="9">
        <v>20</v>
      </c>
      <c r="G34" s="17">
        <f>C34/D34</f>
        <v>14.534883720930232</v>
      </c>
      <c r="H34" s="17">
        <f>C34/E34</f>
        <v>15.24390243902439</v>
      </c>
      <c r="I34" s="18">
        <f>C34/F34</f>
        <v>31.25</v>
      </c>
      <c r="J34" s="19">
        <f>D34/F34</f>
        <v>2.15</v>
      </c>
      <c r="K34" s="17">
        <f>E34/F34</f>
        <v>2.0499999999999998</v>
      </c>
    </row>
    <row r="35" spans="1:11" ht="13.5" thickBot="1">
      <c r="A35" s="39"/>
      <c r="B35" s="20" t="s">
        <v>14</v>
      </c>
      <c r="C35" s="21">
        <f>SUM(C31:C34)</f>
        <v>3664</v>
      </c>
      <c r="D35" s="22">
        <f>SUM(D31:D34)</f>
        <v>180</v>
      </c>
      <c r="E35" s="21">
        <f>SUM(E31:E34)</f>
        <v>178</v>
      </c>
      <c r="F35" s="21">
        <f>SUM(F31:F34)</f>
        <v>60</v>
      </c>
      <c r="G35" s="23">
        <f>C35/D35</f>
        <v>20.355555555555554</v>
      </c>
      <c r="H35" s="23">
        <f>C35/E35</f>
        <v>20.584269662921347</v>
      </c>
      <c r="I35" s="24">
        <f>C35/F35</f>
        <v>61.06666666666667</v>
      </c>
      <c r="J35" s="25">
        <f>E35/F35</f>
        <v>2.9666666666666668</v>
      </c>
      <c r="K35" s="23">
        <f>D35/F35</f>
        <v>3</v>
      </c>
    </row>
    <row r="36" spans="1:11" ht="13.5" thickTop="1">
      <c r="A36" s="33" t="s">
        <v>8</v>
      </c>
      <c r="B36" s="26" t="s">
        <v>22</v>
      </c>
      <c r="C36" s="27">
        <f>SUM(C11,C16,C21,C26,C31)</f>
        <v>1222</v>
      </c>
      <c r="D36" s="28">
        <f t="shared" ref="D36:K39" si="3">SUM(D11,D16,D21,D26,D31)</f>
        <v>108</v>
      </c>
      <c r="E36" s="27">
        <f t="shared" si="3"/>
        <v>102</v>
      </c>
      <c r="F36" s="27">
        <f t="shared" si="3"/>
        <v>108</v>
      </c>
      <c r="G36" s="28">
        <f t="shared" ref="G36:G40" si="4">C36/D36</f>
        <v>11.314814814814815</v>
      </c>
      <c r="H36" s="28">
        <f t="shared" ref="H36:H40" si="5">C36/E36</f>
        <v>11.980392156862745</v>
      </c>
      <c r="I36" s="28">
        <f t="shared" ref="I36:I40" si="6">C36/F36</f>
        <v>11.314814814814815</v>
      </c>
      <c r="J36" s="27">
        <f t="shared" ref="J36:J40" si="7">D36/F36</f>
        <v>1</v>
      </c>
      <c r="K36" s="28">
        <f t="shared" ref="K36:K40" si="8">E36/F36</f>
        <v>0.94444444444444442</v>
      </c>
    </row>
    <row r="37" spans="1:11">
      <c r="A37" s="34"/>
      <c r="B37" s="29" t="s">
        <v>23</v>
      </c>
      <c r="C37" s="27">
        <f>SUM(C12,C17,C22,C27,C32)</f>
        <v>61702</v>
      </c>
      <c r="D37" s="28">
        <f t="shared" si="3"/>
        <v>2582</v>
      </c>
      <c r="E37" s="27">
        <f t="shared" si="3"/>
        <v>2556</v>
      </c>
      <c r="F37" s="27">
        <f t="shared" si="3"/>
        <v>631</v>
      </c>
      <c r="G37" s="28">
        <f t="shared" si="4"/>
        <v>23.896979085979861</v>
      </c>
      <c r="H37" s="28">
        <f t="shared" si="5"/>
        <v>24.140062597809077</v>
      </c>
      <c r="I37" s="28">
        <f t="shared" si="6"/>
        <v>97.784469096671955</v>
      </c>
      <c r="J37" s="27">
        <f t="shared" si="7"/>
        <v>4.0919175911251982</v>
      </c>
      <c r="K37" s="28">
        <f t="shared" si="8"/>
        <v>4.0507131537242476</v>
      </c>
    </row>
    <row r="38" spans="1:11">
      <c r="A38" s="34"/>
      <c r="B38" s="29" t="s">
        <v>24</v>
      </c>
      <c r="C38" s="27">
        <f>SUM(C13,C18,C23,C28,C33)</f>
        <v>27571</v>
      </c>
      <c r="D38" s="28">
        <f t="shared" si="3"/>
        <v>1145</v>
      </c>
      <c r="E38" s="27">
        <f t="shared" si="3"/>
        <v>1142</v>
      </c>
      <c r="F38" s="27">
        <f t="shared" si="3"/>
        <v>251</v>
      </c>
      <c r="G38" s="28">
        <f t="shared" si="4"/>
        <v>24.079475982532752</v>
      </c>
      <c r="H38" s="28">
        <f t="shared" si="5"/>
        <v>24.142732049036777</v>
      </c>
      <c r="I38" s="28">
        <f t="shared" si="6"/>
        <v>109.84462151394422</v>
      </c>
      <c r="J38" s="27">
        <f t="shared" si="7"/>
        <v>4.5617529880478092</v>
      </c>
      <c r="K38" s="28">
        <f t="shared" si="8"/>
        <v>4.5498007968127494</v>
      </c>
    </row>
    <row r="39" spans="1:11">
      <c r="A39" s="34"/>
      <c r="B39" s="29" t="s">
        <v>25</v>
      </c>
      <c r="C39" s="27">
        <f>SUM(C14,C19,C24,C29,C34)</f>
        <v>16728</v>
      </c>
      <c r="D39" s="28">
        <f t="shared" si="3"/>
        <v>1146</v>
      </c>
      <c r="E39" s="27">
        <f t="shared" si="3"/>
        <v>1085</v>
      </c>
      <c r="F39" s="27">
        <f t="shared" si="3"/>
        <v>446</v>
      </c>
      <c r="G39" s="28">
        <f t="shared" si="4"/>
        <v>14.596858638743456</v>
      </c>
      <c r="H39" s="28">
        <f t="shared" si="5"/>
        <v>15.417511520737326</v>
      </c>
      <c r="I39" s="28">
        <f t="shared" si="6"/>
        <v>37.506726457399104</v>
      </c>
      <c r="J39" s="27">
        <f t="shared" si="7"/>
        <v>2.5695067264573992</v>
      </c>
      <c r="K39" s="28">
        <f t="shared" si="8"/>
        <v>2.4327354260089686</v>
      </c>
    </row>
    <row r="40" spans="1:11" ht="13.5" thickBot="1">
      <c r="A40" s="35"/>
      <c r="B40" s="30" t="s">
        <v>14</v>
      </c>
      <c r="C40" s="31">
        <f>SUM(C36:C39)</f>
        <v>107223</v>
      </c>
      <c r="D40" s="32">
        <f t="shared" ref="D40:K40" si="9">SUM(D36:D39)</f>
        <v>4981</v>
      </c>
      <c r="E40" s="31">
        <f t="shared" si="9"/>
        <v>4885</v>
      </c>
      <c r="F40" s="31">
        <f t="shared" si="9"/>
        <v>1436</v>
      </c>
      <c r="G40" s="32">
        <f t="shared" si="4"/>
        <v>21.526400321220638</v>
      </c>
      <c r="H40" s="32">
        <f t="shared" si="5"/>
        <v>21.949437052200615</v>
      </c>
      <c r="I40" s="32">
        <f t="shared" si="6"/>
        <v>74.667827298050142</v>
      </c>
      <c r="J40" s="31">
        <f t="shared" si="7"/>
        <v>3.4686629526462394</v>
      </c>
      <c r="K40" s="32">
        <f t="shared" si="8"/>
        <v>3.4018105849582172</v>
      </c>
    </row>
    <row r="41" spans="1:11" ht="13.5" thickTop="1"/>
  </sheetData>
  <mergeCells count="19">
    <mergeCell ref="A1:K1"/>
    <mergeCell ref="A2:K2"/>
    <mergeCell ref="A3:K3"/>
    <mergeCell ref="A5:K5"/>
    <mergeCell ref="A6:K6"/>
    <mergeCell ref="A8:K8"/>
    <mergeCell ref="A9:A10"/>
    <mergeCell ref="B9:B10"/>
    <mergeCell ref="C9:C10"/>
    <mergeCell ref="D9:D10"/>
    <mergeCell ref="E9:E10"/>
    <mergeCell ref="F9:F10"/>
    <mergeCell ref="G9:I9"/>
    <mergeCell ref="A36:A40"/>
    <mergeCell ref="A11:A15"/>
    <mergeCell ref="A16:A20"/>
    <mergeCell ref="A21:A25"/>
    <mergeCell ref="A26:A30"/>
    <mergeCell ref="A31:A35"/>
  </mergeCells>
  <phoneticPr fontId="0" type="noConversion"/>
  <printOptions horizontalCentered="1"/>
  <pageMargins left="0.78740157480314965" right="0.78740157480314965" top="0.46" bottom="0.32" header="0" footer="0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2015-02-13T22:38:22Z</cp:lastPrinted>
  <dcterms:created xsi:type="dcterms:W3CDTF">2005-02-10T18:17:30Z</dcterms:created>
  <dcterms:modified xsi:type="dcterms:W3CDTF">2015-03-11T02:51:58Z</dcterms:modified>
</cp:coreProperties>
</file>